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507\На САЙТ Сведения о расходовании\"/>
    </mc:Choice>
  </mc:AlternateContent>
  <bookViews>
    <workbookView xWindow="0" yWindow="0" windowWidth="28800" windowHeight="12435"/>
  </bookViews>
  <sheets>
    <sheet name="2020 год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" i="2" l="1"/>
  <c r="M9" i="2" l="1"/>
  <c r="M10" i="2"/>
  <c r="M11" i="2"/>
  <c r="M12" i="2"/>
  <c r="M13" i="2"/>
  <c r="M14" i="2"/>
  <c r="M15" i="2"/>
  <c r="M16" i="2"/>
  <c r="M17" i="2"/>
  <c r="M18" i="2"/>
  <c r="M19" i="2"/>
  <c r="M20" i="2"/>
  <c r="M21" i="2"/>
  <c r="M8" i="2"/>
  <c r="H21" i="2"/>
  <c r="H9" i="2"/>
  <c r="H10" i="2"/>
  <c r="H11" i="2"/>
  <c r="H12" i="2"/>
  <c r="H13" i="2"/>
  <c r="H14" i="2"/>
  <c r="H15" i="2"/>
  <c r="H16" i="2"/>
  <c r="H17" i="2"/>
  <c r="H18" i="2"/>
  <c r="C8" i="2"/>
  <c r="H8" i="2"/>
  <c r="H20" i="2"/>
  <c r="H19" i="2"/>
  <c r="R14" i="2" l="1"/>
  <c r="R15" i="2"/>
  <c r="R16" i="2"/>
  <c r="R17" i="2"/>
  <c r="R18" i="2"/>
  <c r="R19" i="2"/>
  <c r="R20" i="2"/>
  <c r="R8" i="2"/>
  <c r="H22" i="2" l="1"/>
  <c r="I22" i="2"/>
  <c r="J22" i="2"/>
  <c r="K22" i="2"/>
  <c r="L22" i="2"/>
  <c r="M22" i="2"/>
  <c r="N22" i="2"/>
  <c r="O22" i="2"/>
  <c r="Q22" i="2"/>
  <c r="G22" i="2"/>
  <c r="D22" i="2"/>
  <c r="E22" i="2"/>
  <c r="F22" i="2"/>
  <c r="C19" i="2"/>
  <c r="C9" i="2"/>
  <c r="C10" i="2"/>
  <c r="C11" i="2"/>
  <c r="C12" i="2"/>
  <c r="C13" i="2"/>
  <c r="C14" i="2"/>
  <c r="C15" i="2"/>
  <c r="C16" i="2"/>
  <c r="C17" i="2"/>
  <c r="C18" i="2"/>
  <c r="C20" i="2"/>
  <c r="C21" i="2"/>
  <c r="C22" i="2" l="1"/>
  <c r="R21" i="2"/>
  <c r="R13" i="2"/>
  <c r="R11" i="2"/>
  <c r="R9" i="2"/>
  <c r="R10" i="2" l="1"/>
  <c r="R22" i="2" s="1"/>
</calcChain>
</file>

<file path=xl/sharedStrings.xml><?xml version="1.0" encoding="utf-8"?>
<sst xmlns="http://schemas.openxmlformats.org/spreadsheetml/2006/main" count="40" uniqueCount="30">
  <si>
    <t>Причины отклонения</t>
  </si>
  <si>
    <t>Всего</t>
  </si>
  <si>
    <t xml:space="preserve"> Сведения о поступлении денежных средств в разрезе источников финансирования</t>
  </si>
  <si>
    <t>местный бюджет</t>
  </si>
  <si>
    <t>Наименование проекта</t>
  </si>
  <si>
    <t>спонсоры</t>
  </si>
  <si>
    <t>граждане</t>
  </si>
  <si>
    <t xml:space="preserve">Всего </t>
  </si>
  <si>
    <t>экономия по результатам торгов</t>
  </si>
  <si>
    <t>Предусмотрено средств на реализацию проекта, руб.</t>
  </si>
  <si>
    <t>Фактическое поступление средств на реализацию проекта, руб.</t>
  </si>
  <si>
    <t>Использовано средств на реализацию проекта, руб.</t>
  </si>
  <si>
    <t>Отклонение,  руб.</t>
  </si>
  <si>
    <t>Отчет о реализации проектов инициативного бюджетирования "Наше село" за 1 квартал 2020 года</t>
  </si>
  <si>
    <t>№ п/п</t>
  </si>
  <si>
    <t>Ремонт автомобильной дороги местного значения в д.Пойкино по улицам  Труда и Садовой (МО "Большекибьинское")</t>
  </si>
  <si>
    <t>Ремонт дороги по ул.Школьная в с.Большая Уча (МО "Большеучинское")</t>
  </si>
  <si>
    <t>Ремонт части дороги при въезде на ст.Керамик до ул.Кирпичной (МО "Горнякское")</t>
  </si>
  <si>
    <t>Устройство дорожной одежды автомобильной дороги по ул.Верхняя д.Кватчи" (МО "Кватчинское")</t>
  </si>
  <si>
    <t>Устройство дорожной одежды автомобильных дорог по ул.Южная, Молодежная, Заречная д.Водзя (МО "Кватчинское")</t>
  </si>
  <si>
    <t>Ремонт дороги по улице Центральная в д. Подгорная (МО "Мельниковское")</t>
  </si>
  <si>
    <t>Ремонт автомобильной дороги по ул.Центральная д.Трактор (МО "Можгинское")</t>
  </si>
  <si>
    <t>Ремонт автомобильной дороги по ул.Садовая  д.Старые Какси (МО "Можгинское")</t>
  </si>
  <si>
    <t>Ремонт автомобильной дороги по ул.Кинягильская с.Можга (МО "Можгинское")</t>
  </si>
  <si>
    <t>Ремонт дорог в с.Поршур  (МО "Нышинское")</t>
  </si>
  <si>
    <t>Ремонт дороги по улице Киршина  д.Ныша (МО "Нышинское")</t>
  </si>
  <si>
    <t>Приобретение и установка детского игрового оборудования по ул.Заречная и Фалалеева в д.Пазял (МО "Пазяльское")</t>
  </si>
  <si>
    <t>Приобретение щебня для ремонта дороги по ул.Парковой д.Пазял  (МО "Пазяльское")</t>
  </si>
  <si>
    <t>Ремонт дороги по ул.Сиреневая в д.Удмурт Сюгаил (МО "Сюгаильское")</t>
  </si>
  <si>
    <t>бюджет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</si>
</sst>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4" fillId="0" borderId="1" xfId="0" applyFont="1" applyBorder="1" applyAlignment="1">
      <alignment wrapText="1"/>
    </xf>
    <xf numFmtId="3" fontId="1" fillId="0" borderId="0" xfId="0" applyNumberFormat="1" applyFont="1"/>
    <xf numFmtId="3" fontId="0" fillId="0" borderId="0" xfId="0" applyNumberFormat="1"/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8"/>
  <sheetViews>
    <sheetView tabSelected="1" zoomScaleNormal="100" workbookViewId="0">
      <pane ySplit="7" topLeftCell="A13" activePane="bottomLeft" state="frozen"/>
      <selection pane="bottomLeft" activeCell="I25" sqref="I25"/>
    </sheetView>
  </sheetViews>
  <sheetFormatPr defaultRowHeight="15" x14ac:dyDescent="0.25"/>
  <cols>
    <col min="1" max="1" width="5.140625" customWidth="1"/>
    <col min="2" max="2" width="43" customWidth="1"/>
    <col min="3" max="3" width="11" customWidth="1"/>
    <col min="4" max="4" width="12.140625" customWidth="1"/>
    <col min="5" max="5" width="10.5703125" customWidth="1"/>
    <col min="6" max="6" width="10.85546875" customWidth="1"/>
    <col min="7" max="7" width="10.42578125" customWidth="1"/>
    <col min="8" max="8" width="10.7109375" customWidth="1"/>
    <col min="9" max="9" width="10.5703125" customWidth="1"/>
    <col min="10" max="10" width="11.140625" customWidth="1"/>
    <col min="12" max="12" width="10.28515625" customWidth="1"/>
    <col min="13" max="13" width="10.7109375" customWidth="1"/>
    <col min="14" max="14" width="10.42578125" customWidth="1"/>
    <col min="15" max="17" width="10.28515625" customWidth="1"/>
    <col min="18" max="18" width="11.7109375" customWidth="1"/>
    <col min="19" max="19" width="19.5703125" customWidth="1"/>
  </cols>
  <sheetData>
    <row r="2" spans="1:19" ht="18.75" x14ac:dyDescent="0.3">
      <c r="C2" s="22" t="s">
        <v>13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18.75" x14ac:dyDescent="0.3">
      <c r="C3" s="5"/>
      <c r="D3" s="5"/>
      <c r="E3" s="5"/>
      <c r="F3" s="5"/>
      <c r="G3" s="10"/>
      <c r="H3" s="5"/>
      <c r="I3" s="5"/>
      <c r="J3" s="5"/>
      <c r="K3" s="5"/>
      <c r="L3" s="10"/>
      <c r="M3" s="5"/>
      <c r="N3" s="5"/>
      <c r="O3" s="5"/>
      <c r="P3" s="10"/>
      <c r="Q3" s="5"/>
      <c r="R3" s="5"/>
      <c r="S3" s="5"/>
    </row>
    <row r="4" spans="1:19" ht="18.75" x14ac:dyDescent="0.3">
      <c r="C4" s="23" t="s">
        <v>2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ht="18.75" x14ac:dyDescent="0.3">
      <c r="C5" s="7"/>
      <c r="D5" s="7"/>
      <c r="E5" s="7"/>
      <c r="F5" s="7"/>
      <c r="G5" s="11"/>
      <c r="H5" s="7"/>
      <c r="I5" s="7"/>
      <c r="J5" s="7"/>
      <c r="K5" s="7"/>
      <c r="L5" s="11"/>
      <c r="M5" s="7"/>
      <c r="N5" s="7"/>
      <c r="O5" s="7"/>
      <c r="P5" s="11"/>
      <c r="Q5" s="7"/>
      <c r="R5" s="7"/>
      <c r="S5" s="7"/>
    </row>
    <row r="6" spans="1:19" ht="45" customHeight="1" x14ac:dyDescent="0.25">
      <c r="A6" s="25" t="s">
        <v>14</v>
      </c>
      <c r="B6" s="20" t="s">
        <v>4</v>
      </c>
      <c r="C6" s="27" t="s">
        <v>9</v>
      </c>
      <c r="D6" s="28"/>
      <c r="E6" s="28"/>
      <c r="F6" s="28"/>
      <c r="G6" s="29"/>
      <c r="H6" s="27" t="s">
        <v>10</v>
      </c>
      <c r="I6" s="28"/>
      <c r="J6" s="28"/>
      <c r="K6" s="28"/>
      <c r="L6" s="29"/>
      <c r="M6" s="24" t="s">
        <v>11</v>
      </c>
      <c r="N6" s="24"/>
      <c r="O6" s="24"/>
      <c r="P6" s="24"/>
      <c r="Q6" s="24"/>
      <c r="R6" s="20" t="s">
        <v>12</v>
      </c>
      <c r="S6" s="20" t="s">
        <v>0</v>
      </c>
    </row>
    <row r="7" spans="1:19" ht="33.75" customHeight="1" x14ac:dyDescent="0.25">
      <c r="A7" s="26"/>
      <c r="B7" s="21"/>
      <c r="C7" s="1" t="s">
        <v>1</v>
      </c>
      <c r="D7" s="1" t="s">
        <v>3</v>
      </c>
      <c r="E7" s="1" t="s">
        <v>5</v>
      </c>
      <c r="F7" s="1" t="s">
        <v>6</v>
      </c>
      <c r="G7" s="12" t="s">
        <v>29</v>
      </c>
      <c r="H7" s="1" t="s">
        <v>1</v>
      </c>
      <c r="I7" s="1" t="s">
        <v>3</v>
      </c>
      <c r="J7" s="1" t="s">
        <v>5</v>
      </c>
      <c r="K7" s="1" t="s">
        <v>6</v>
      </c>
      <c r="L7" s="12" t="s">
        <v>29</v>
      </c>
      <c r="M7" s="1" t="s">
        <v>1</v>
      </c>
      <c r="N7" s="1" t="s">
        <v>3</v>
      </c>
      <c r="O7" s="1" t="s">
        <v>5</v>
      </c>
      <c r="P7" s="12" t="s">
        <v>6</v>
      </c>
      <c r="Q7" s="12" t="s">
        <v>29</v>
      </c>
      <c r="R7" s="21"/>
      <c r="S7" s="21"/>
    </row>
    <row r="8" spans="1:19" ht="47.25" customHeight="1" x14ac:dyDescent="0.25">
      <c r="A8" s="13">
        <v>1</v>
      </c>
      <c r="B8" s="14" t="s">
        <v>15</v>
      </c>
      <c r="C8" s="3">
        <f>D8+E8+F8</f>
        <v>1203517</v>
      </c>
      <c r="D8" s="3">
        <v>1000000</v>
      </c>
      <c r="E8" s="3">
        <v>103517</v>
      </c>
      <c r="F8" s="3">
        <v>100000</v>
      </c>
      <c r="G8" s="3"/>
      <c r="H8" s="3">
        <f>I8+J8+K8+L8</f>
        <v>203517</v>
      </c>
      <c r="I8" s="3"/>
      <c r="J8" s="3">
        <v>103517</v>
      </c>
      <c r="K8" s="3">
        <v>100000</v>
      </c>
      <c r="L8" s="3"/>
      <c r="M8" s="3">
        <f>N8+O8+P8+Q8</f>
        <v>0</v>
      </c>
      <c r="N8" s="3"/>
      <c r="O8" s="3"/>
      <c r="P8" s="3"/>
      <c r="Q8" s="3"/>
      <c r="R8" s="8">
        <f>H8-M8</f>
        <v>203517</v>
      </c>
      <c r="S8" s="2"/>
    </row>
    <row r="9" spans="1:19" ht="34.5" customHeight="1" x14ac:dyDescent="0.25">
      <c r="A9" s="13">
        <v>2</v>
      </c>
      <c r="B9" s="15" t="s">
        <v>16</v>
      </c>
      <c r="C9" s="3">
        <f t="shared" ref="C9:C21" si="0">D9+E9+F9</f>
        <v>1103631</v>
      </c>
      <c r="D9" s="3">
        <v>1000000</v>
      </c>
      <c r="E9" s="3"/>
      <c r="F9" s="3">
        <v>103631</v>
      </c>
      <c r="G9" s="3"/>
      <c r="H9" s="3">
        <f t="shared" ref="H9:H18" si="1">I9+J9+K9+L9</f>
        <v>0</v>
      </c>
      <c r="I9" s="3"/>
      <c r="J9" s="3"/>
      <c r="K9" s="3"/>
      <c r="L9" s="3"/>
      <c r="M9" s="3">
        <f t="shared" ref="M9:M21" si="2">N9+O9+P9+Q9</f>
        <v>0</v>
      </c>
      <c r="N9" s="3"/>
      <c r="O9" s="3"/>
      <c r="P9" s="3"/>
      <c r="Q9" s="3"/>
      <c r="R9" s="8">
        <f t="shared" ref="R9:R20" si="3">H9-M9</f>
        <v>0</v>
      </c>
      <c r="S9" s="2"/>
    </row>
    <row r="10" spans="1:19" ht="42.75" customHeight="1" x14ac:dyDescent="0.25">
      <c r="A10" s="13">
        <v>3</v>
      </c>
      <c r="B10" s="14" t="s">
        <v>17</v>
      </c>
      <c r="C10" s="3">
        <f t="shared" si="0"/>
        <v>1097316</v>
      </c>
      <c r="D10" s="3">
        <v>997000</v>
      </c>
      <c r="E10" s="3"/>
      <c r="F10" s="3">
        <v>100316</v>
      </c>
      <c r="G10" s="3"/>
      <c r="H10" s="3">
        <f t="shared" si="1"/>
        <v>0</v>
      </c>
      <c r="I10" s="3"/>
      <c r="J10" s="3"/>
      <c r="K10" s="3"/>
      <c r="L10" s="3"/>
      <c r="M10" s="3">
        <f t="shared" si="2"/>
        <v>0</v>
      </c>
      <c r="N10" s="3"/>
      <c r="O10" s="3"/>
      <c r="P10" s="3"/>
      <c r="Q10" s="3"/>
      <c r="R10" s="8">
        <f t="shared" si="3"/>
        <v>0</v>
      </c>
      <c r="S10" s="2"/>
    </row>
    <row r="11" spans="1:19" ht="44.25" customHeight="1" x14ac:dyDescent="0.25">
      <c r="A11" s="13">
        <v>4</v>
      </c>
      <c r="B11" s="14" t="s">
        <v>18</v>
      </c>
      <c r="C11" s="3">
        <f t="shared" si="0"/>
        <v>1307187</v>
      </c>
      <c r="D11" s="3">
        <v>1000000</v>
      </c>
      <c r="E11" s="3">
        <v>200000</v>
      </c>
      <c r="F11" s="3">
        <v>107187</v>
      </c>
      <c r="G11" s="3"/>
      <c r="H11" s="3">
        <f t="shared" si="1"/>
        <v>257187</v>
      </c>
      <c r="I11" s="3"/>
      <c r="J11" s="3">
        <v>200000</v>
      </c>
      <c r="K11" s="3">
        <v>57187</v>
      </c>
      <c r="L11" s="3"/>
      <c r="M11" s="3">
        <f t="shared" si="2"/>
        <v>0</v>
      </c>
      <c r="N11" s="3"/>
      <c r="O11" s="3"/>
      <c r="P11" s="3"/>
      <c r="Q11" s="3"/>
      <c r="R11" s="8">
        <f t="shared" si="3"/>
        <v>257187</v>
      </c>
      <c r="S11" s="2"/>
    </row>
    <row r="12" spans="1:19" ht="45" customHeight="1" x14ac:dyDescent="0.25">
      <c r="A12" s="13">
        <v>5</v>
      </c>
      <c r="B12" s="14" t="s">
        <v>19</v>
      </c>
      <c r="C12" s="3">
        <f t="shared" si="0"/>
        <v>730772</v>
      </c>
      <c r="D12" s="3">
        <v>650387</v>
      </c>
      <c r="E12" s="3"/>
      <c r="F12" s="3">
        <v>80385</v>
      </c>
      <c r="G12" s="3"/>
      <c r="H12" s="3">
        <f t="shared" si="1"/>
        <v>80385</v>
      </c>
      <c r="I12" s="3"/>
      <c r="J12" s="3"/>
      <c r="K12" s="3">
        <v>80385</v>
      </c>
      <c r="L12" s="3"/>
      <c r="M12" s="3">
        <f t="shared" si="2"/>
        <v>0</v>
      </c>
      <c r="N12" s="3"/>
      <c r="O12" s="3"/>
      <c r="P12" s="3"/>
      <c r="Q12" s="3"/>
      <c r="R12" s="3">
        <f>H12-M12</f>
        <v>80385</v>
      </c>
      <c r="S12" s="3"/>
    </row>
    <row r="13" spans="1:19" ht="33" customHeight="1" x14ac:dyDescent="0.25">
      <c r="A13" s="13">
        <v>6</v>
      </c>
      <c r="B13" s="15" t="s">
        <v>20</v>
      </c>
      <c r="C13" s="3">
        <f t="shared" si="0"/>
        <v>1104560</v>
      </c>
      <c r="D13" s="3">
        <v>1000000</v>
      </c>
      <c r="E13" s="3"/>
      <c r="F13" s="3">
        <v>104560</v>
      </c>
      <c r="G13" s="3"/>
      <c r="H13" s="3">
        <f t="shared" si="1"/>
        <v>0</v>
      </c>
      <c r="I13" s="3"/>
      <c r="J13" s="3"/>
      <c r="K13" s="3"/>
      <c r="L13" s="3"/>
      <c r="M13" s="3">
        <f t="shared" si="2"/>
        <v>0</v>
      </c>
      <c r="N13" s="3"/>
      <c r="O13" s="3"/>
      <c r="P13" s="3"/>
      <c r="Q13" s="3"/>
      <c r="R13" s="3">
        <f t="shared" si="3"/>
        <v>0</v>
      </c>
      <c r="S13" s="8" t="s">
        <v>8</v>
      </c>
    </row>
    <row r="14" spans="1:19" ht="30.75" customHeight="1" x14ac:dyDescent="0.25">
      <c r="A14" s="13">
        <v>7</v>
      </c>
      <c r="B14" s="14" t="s">
        <v>21</v>
      </c>
      <c r="C14" s="3">
        <f t="shared" si="0"/>
        <v>1103398</v>
      </c>
      <c r="D14" s="3">
        <v>1000000</v>
      </c>
      <c r="E14" s="3"/>
      <c r="F14" s="3">
        <v>103398</v>
      </c>
      <c r="G14" s="3"/>
      <c r="H14" s="3">
        <f t="shared" si="1"/>
        <v>103398</v>
      </c>
      <c r="I14" s="3"/>
      <c r="J14" s="3"/>
      <c r="K14" s="3">
        <v>103398</v>
      </c>
      <c r="L14" s="3"/>
      <c r="M14" s="3">
        <f t="shared" si="2"/>
        <v>0</v>
      </c>
      <c r="N14" s="3"/>
      <c r="O14" s="3"/>
      <c r="P14" s="3"/>
      <c r="Q14" s="3"/>
      <c r="R14" s="3">
        <f t="shared" si="3"/>
        <v>103398</v>
      </c>
      <c r="S14" s="8"/>
    </row>
    <row r="15" spans="1:19" ht="32.25" customHeight="1" x14ac:dyDescent="0.25">
      <c r="A15" s="13">
        <v>8</v>
      </c>
      <c r="B15" s="15" t="s">
        <v>22</v>
      </c>
      <c r="C15" s="3">
        <f t="shared" si="0"/>
        <v>1203808</v>
      </c>
      <c r="D15" s="3">
        <v>1000000</v>
      </c>
      <c r="E15" s="3">
        <v>103808</v>
      </c>
      <c r="F15" s="3">
        <v>100000</v>
      </c>
      <c r="G15" s="3"/>
      <c r="H15" s="3">
        <f t="shared" si="1"/>
        <v>0</v>
      </c>
      <c r="I15" s="3"/>
      <c r="J15" s="3"/>
      <c r="K15" s="3"/>
      <c r="L15" s="3"/>
      <c r="M15" s="3">
        <f t="shared" si="2"/>
        <v>0</v>
      </c>
      <c r="N15" s="3"/>
      <c r="O15" s="3"/>
      <c r="P15" s="3"/>
      <c r="Q15" s="3"/>
      <c r="R15" s="3">
        <f t="shared" si="3"/>
        <v>0</v>
      </c>
      <c r="S15" s="8"/>
    </row>
    <row r="16" spans="1:19" ht="33" customHeight="1" x14ac:dyDescent="0.25">
      <c r="A16" s="13">
        <v>9</v>
      </c>
      <c r="B16" s="15" t="s">
        <v>23</v>
      </c>
      <c r="C16" s="3">
        <f t="shared" si="0"/>
        <v>1103398</v>
      </c>
      <c r="D16" s="3">
        <v>1000000</v>
      </c>
      <c r="E16" s="3"/>
      <c r="F16" s="3">
        <v>103398</v>
      </c>
      <c r="G16" s="3"/>
      <c r="H16" s="3">
        <f t="shared" si="1"/>
        <v>0</v>
      </c>
      <c r="I16" s="3"/>
      <c r="J16" s="3"/>
      <c r="K16" s="3"/>
      <c r="L16" s="3"/>
      <c r="M16" s="3">
        <f t="shared" si="2"/>
        <v>0</v>
      </c>
      <c r="N16" s="3"/>
      <c r="O16" s="3"/>
      <c r="P16" s="3"/>
      <c r="Q16" s="3"/>
      <c r="R16" s="3">
        <f t="shared" si="3"/>
        <v>0</v>
      </c>
      <c r="S16" s="8"/>
    </row>
    <row r="17" spans="1:19" ht="19.5" customHeight="1" x14ac:dyDescent="0.25">
      <c r="A17" s="13">
        <v>10</v>
      </c>
      <c r="B17" s="15" t="s">
        <v>24</v>
      </c>
      <c r="C17" s="3">
        <f t="shared" si="0"/>
        <v>1400000</v>
      </c>
      <c r="D17" s="3">
        <v>1000000</v>
      </c>
      <c r="E17" s="3">
        <v>100000</v>
      </c>
      <c r="F17" s="3">
        <v>300000</v>
      </c>
      <c r="G17" s="3"/>
      <c r="H17" s="3">
        <f t="shared" si="1"/>
        <v>0</v>
      </c>
      <c r="I17" s="3"/>
      <c r="J17" s="3"/>
      <c r="K17" s="3"/>
      <c r="L17" s="3"/>
      <c r="M17" s="3">
        <f t="shared" si="2"/>
        <v>0</v>
      </c>
      <c r="N17" s="3"/>
      <c r="O17" s="3"/>
      <c r="P17" s="3"/>
      <c r="Q17" s="3"/>
      <c r="R17" s="3">
        <f t="shared" si="3"/>
        <v>0</v>
      </c>
      <c r="S17" s="8"/>
    </row>
    <row r="18" spans="1:19" ht="30" customHeight="1" x14ac:dyDescent="0.25">
      <c r="A18" s="13">
        <v>11</v>
      </c>
      <c r="B18" s="14" t="s">
        <v>25</v>
      </c>
      <c r="C18" s="3">
        <f t="shared" si="0"/>
        <v>1148532</v>
      </c>
      <c r="D18" s="3">
        <v>1000000</v>
      </c>
      <c r="E18" s="3"/>
      <c r="F18" s="3">
        <v>148532</v>
      </c>
      <c r="G18" s="3"/>
      <c r="H18" s="3">
        <f t="shared" si="1"/>
        <v>0</v>
      </c>
      <c r="I18" s="3"/>
      <c r="J18" s="3"/>
      <c r="K18" s="3"/>
      <c r="L18" s="3"/>
      <c r="M18" s="3">
        <f t="shared" si="2"/>
        <v>0</v>
      </c>
      <c r="N18" s="3"/>
      <c r="O18" s="3"/>
      <c r="P18" s="3"/>
      <c r="Q18" s="3"/>
      <c r="R18" s="3">
        <f t="shared" si="3"/>
        <v>0</v>
      </c>
      <c r="S18" s="8"/>
    </row>
    <row r="19" spans="1:19" ht="46.5" customHeight="1" x14ac:dyDescent="0.25">
      <c r="A19" s="30">
        <v>12</v>
      </c>
      <c r="B19" s="31" t="s">
        <v>26</v>
      </c>
      <c r="C19" s="32">
        <f>D19+E19+F19+G19</f>
        <v>240000</v>
      </c>
      <c r="D19" s="32">
        <v>200000</v>
      </c>
      <c r="E19" s="32"/>
      <c r="F19" s="32">
        <v>20000</v>
      </c>
      <c r="G19" s="32">
        <v>20000</v>
      </c>
      <c r="H19" s="32">
        <f>I19+J19+K19+L19</f>
        <v>20000</v>
      </c>
      <c r="I19" s="32"/>
      <c r="J19" s="32"/>
      <c r="K19" s="32">
        <v>20000</v>
      </c>
      <c r="L19" s="32"/>
      <c r="M19" s="32">
        <f t="shared" si="2"/>
        <v>0</v>
      </c>
      <c r="N19" s="32"/>
      <c r="O19" s="32"/>
      <c r="P19" s="32"/>
      <c r="Q19" s="32"/>
      <c r="R19" s="32">
        <f t="shared" si="3"/>
        <v>20000</v>
      </c>
      <c r="S19" s="33"/>
    </row>
    <row r="20" spans="1:19" ht="32.25" customHeight="1" x14ac:dyDescent="0.25">
      <c r="A20" s="13">
        <v>13</v>
      </c>
      <c r="B20" s="15" t="s">
        <v>27</v>
      </c>
      <c r="C20" s="3">
        <f t="shared" si="0"/>
        <v>580000</v>
      </c>
      <c r="D20" s="3">
        <v>500000</v>
      </c>
      <c r="E20" s="3">
        <v>30000</v>
      </c>
      <c r="F20" s="3">
        <v>50000</v>
      </c>
      <c r="G20" s="3"/>
      <c r="H20" s="3">
        <f>I20+J20+K20+L20</f>
        <v>80000</v>
      </c>
      <c r="I20" s="3"/>
      <c r="J20" s="3">
        <v>30000</v>
      </c>
      <c r="K20" s="3">
        <v>50000</v>
      </c>
      <c r="L20" s="3"/>
      <c r="M20" s="3">
        <f t="shared" si="2"/>
        <v>0</v>
      </c>
      <c r="N20" s="3"/>
      <c r="O20" s="3"/>
      <c r="P20" s="3"/>
      <c r="Q20" s="3"/>
      <c r="R20" s="3">
        <f t="shared" si="3"/>
        <v>80000</v>
      </c>
      <c r="S20" s="8"/>
    </row>
    <row r="21" spans="1:19" ht="29.25" customHeight="1" x14ac:dyDescent="0.25">
      <c r="A21" s="13">
        <v>14</v>
      </c>
      <c r="B21" s="14" t="s">
        <v>28</v>
      </c>
      <c r="C21" s="3">
        <f t="shared" si="0"/>
        <v>1147369</v>
      </c>
      <c r="D21" s="3">
        <v>1000000</v>
      </c>
      <c r="E21" s="3">
        <v>9000</v>
      </c>
      <c r="F21" s="3">
        <v>138369</v>
      </c>
      <c r="G21" s="3"/>
      <c r="H21" s="3">
        <f>I21+J21+K21+L21</f>
        <v>0</v>
      </c>
      <c r="I21" s="3"/>
      <c r="J21" s="3"/>
      <c r="K21" s="3"/>
      <c r="L21" s="3"/>
      <c r="M21" s="3">
        <f t="shared" si="2"/>
        <v>0</v>
      </c>
      <c r="N21" s="3"/>
      <c r="O21" s="3"/>
      <c r="P21" s="3"/>
      <c r="Q21" s="3"/>
      <c r="R21" s="3">
        <f>H21-M21</f>
        <v>0</v>
      </c>
      <c r="S21" s="3"/>
    </row>
    <row r="22" spans="1:19" ht="23.25" customHeight="1" x14ac:dyDescent="0.25">
      <c r="A22" s="16"/>
      <c r="B22" s="17" t="s">
        <v>7</v>
      </c>
      <c r="C22" s="9">
        <f>C8+C9+C10+C11+C12+C13+C21+C14+C15+C16+C17+C18+C19+C20</f>
        <v>14473488</v>
      </c>
      <c r="D22" s="9">
        <f t="shared" ref="D22:G22" si="4">D8+D9+D10+D11+D12+D13+D21+D14+D15+D16+D17+D18+D19+D20</f>
        <v>12347387</v>
      </c>
      <c r="E22" s="9">
        <f t="shared" si="4"/>
        <v>546325</v>
      </c>
      <c r="F22" s="9">
        <f t="shared" si="4"/>
        <v>1559776</v>
      </c>
      <c r="G22" s="9">
        <f t="shared" si="4"/>
        <v>20000</v>
      </c>
      <c r="H22" s="9">
        <f t="shared" ref="H22" si="5">H8+H9+H10+H11+H12+H13+H21+H14+H15+H16+H17+H18+H19+H20</f>
        <v>744487</v>
      </c>
      <c r="I22" s="9">
        <f t="shared" ref="I22" si="6">I8+I9+I10+I11+I12+I13+I21+I14+I15+I16+I17+I18+I19+I20</f>
        <v>0</v>
      </c>
      <c r="J22" s="9">
        <f t="shared" ref="J22" si="7">J8+J9+J10+J11+J12+J13+J21+J14+J15+J16+J17+J18+J19+J20</f>
        <v>333517</v>
      </c>
      <c r="K22" s="9">
        <f t="shared" ref="K22" si="8">K8+K9+K10+K11+K12+K13+K21+K14+K15+K16+K17+K18+K19+K20</f>
        <v>410970</v>
      </c>
      <c r="L22" s="9">
        <f t="shared" ref="L22" si="9">L8+L9+L10+L11+L12+L13+L21+L14+L15+L16+L17+L18+L19+L20</f>
        <v>0</v>
      </c>
      <c r="M22" s="9">
        <f t="shared" ref="M22" si="10">M8+M9+M10+M11+M12+M13+M21+M14+M15+M16+M17+M18+M19+M20</f>
        <v>0</v>
      </c>
      <c r="N22" s="9">
        <f t="shared" ref="N22" si="11">N8+N9+N10+N11+N12+N13+N21+N14+N15+N16+N17+N18+N19+N20</f>
        <v>0</v>
      </c>
      <c r="O22" s="9">
        <f t="shared" ref="O22" si="12">O8+O9+O10+O11+O12+O13+O21+O14+O15+O16+O17+O18+O19+O20</f>
        <v>0</v>
      </c>
      <c r="P22" s="9"/>
      <c r="Q22" s="9">
        <f t="shared" ref="Q22" si="13">Q8+Q9+Q10+Q11+Q12+Q13+Q21+Q14+Q15+Q16+Q17+Q18+Q19+Q20</f>
        <v>0</v>
      </c>
      <c r="R22" s="9">
        <f t="shared" ref="R22" si="14">R8+R9+R10+R11+R12+R13+R21+R14+R15+R16+R17+R18+R19+R20</f>
        <v>744487</v>
      </c>
      <c r="S22" s="9"/>
    </row>
    <row r="23" spans="1:19" x14ac:dyDescent="0.25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x14ac:dyDescent="0.25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x14ac:dyDescent="0.25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x14ac:dyDescent="0.25">
      <c r="B26" s="19"/>
      <c r="C26" s="18"/>
      <c r="D26" s="18"/>
      <c r="E26" s="4"/>
      <c r="F26" s="4"/>
      <c r="G26" s="4"/>
      <c r="H26" s="18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8" spans="1:19" x14ac:dyDescent="0.25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</sheetData>
  <mergeCells count="9">
    <mergeCell ref="S6:S7"/>
    <mergeCell ref="C2:S2"/>
    <mergeCell ref="C4:S4"/>
    <mergeCell ref="M6:Q6"/>
    <mergeCell ref="A6:A7"/>
    <mergeCell ref="C6:G6"/>
    <mergeCell ref="H6:L6"/>
    <mergeCell ref="B6:B7"/>
    <mergeCell ref="R6:R7"/>
  </mergeCells>
  <pageMargins left="0" right="0" top="0.74803149606299213" bottom="0.7480314960629921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 год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Irina_V</dc:creator>
  <cp:lastModifiedBy>Irina_V</cp:lastModifiedBy>
  <cp:lastPrinted>2020-03-17T05:34:21Z</cp:lastPrinted>
  <dcterms:created xsi:type="dcterms:W3CDTF">2019-11-13T05:18:10Z</dcterms:created>
  <dcterms:modified xsi:type="dcterms:W3CDTF">2020-04-07T11:55:45Z</dcterms:modified>
</cp:coreProperties>
</file>